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4" i="1"/>
  <c r="D9" i="1"/>
  <c r="D19" i="1" s="1"/>
  <c r="E9" i="1"/>
  <c r="E19" i="1" s="1"/>
  <c r="F9" i="1"/>
  <c r="F19" i="1" s="1"/>
  <c r="G9" i="1"/>
  <c r="G19" i="1" s="1"/>
  <c r="H9" i="1"/>
  <c r="H19" i="1" s="1"/>
  <c r="I9" i="1"/>
  <c r="I19" i="1" s="1"/>
  <c r="J9" i="1"/>
  <c r="J19" i="1" s="1"/>
  <c r="K9" i="1"/>
  <c r="K19" i="1" s="1"/>
  <c r="L9" i="1"/>
  <c r="L19" i="1" s="1"/>
  <c r="M9" i="1"/>
  <c r="M19" i="1" s="1"/>
  <c r="N9" i="1"/>
  <c r="N19" i="1" s="1"/>
  <c r="O9" i="1"/>
  <c r="O19" i="1" s="1"/>
  <c r="C9" i="1"/>
  <c r="Q17" i="1"/>
  <c r="P17" i="1"/>
  <c r="P18" i="1"/>
  <c r="Q18" i="1" s="1"/>
  <c r="P16" i="1"/>
  <c r="Q16" i="1"/>
  <c r="P15" i="1"/>
  <c r="P9" i="1" l="1"/>
  <c r="Q6" i="1" s="1"/>
  <c r="C19" i="1"/>
  <c r="P19" i="1" s="1"/>
  <c r="Q19" i="1" s="1"/>
  <c r="P8" i="1"/>
  <c r="Q8" i="1" l="1"/>
  <c r="Q4" i="1"/>
  <c r="Q9" i="1" l="1"/>
</calcChain>
</file>

<file path=xl/sharedStrings.xml><?xml version="1.0" encoding="utf-8"?>
<sst xmlns="http://schemas.openxmlformats.org/spreadsheetml/2006/main" count="45" uniqueCount="32">
  <si>
    <t>№</t>
  </si>
  <si>
    <t>Кандидатски листи</t>
  </si>
  <si>
    <t>Румен Георгиев Радев и Илияна Малинова Йотова</t>
  </si>
  <si>
    <t>ИК за Румен Радев и Илияна Йотова</t>
  </si>
  <si>
    <t>Анастас Георгиев Герджиков и Невяна Михайлова Митева-Матеева</t>
  </si>
  <si>
    <t>ИК за Анастас Герджиков и Невяна Митева</t>
  </si>
  <si>
    <t>ИЗБИРАТЕЛНА СЕКЦИЯ
№ 221000001</t>
  </si>
  <si>
    <t>ИЗБИРАТЕЛНА СЕКЦИЯ
№ 221000002</t>
  </si>
  <si>
    <t>ИЗБИРАТЕЛНА СЕКЦИЯ
№ 221000003</t>
  </si>
  <si>
    <t>ИЗБИРАТЕЛНА СЕКЦИЯ
№ 221000004</t>
  </si>
  <si>
    <t>ИЗБИРАТЕЛНА СЕКЦИЯ
№ 221000005</t>
  </si>
  <si>
    <t>ИЗБИРАТЕЛНА СЕКЦИЯ
№ 221000006</t>
  </si>
  <si>
    <t>ИЗБИРАТЕЛНА СЕКЦИЯ
№ 221000007</t>
  </si>
  <si>
    <t>ИЗБИРАТЕЛНА СЕКЦИЯ
№ 221000008</t>
  </si>
  <si>
    <t>ИЗБИРАТЕЛНА СЕКЦИЯ
№ 221000009</t>
  </si>
  <si>
    <t>ИЗБИРАТЕЛНА СЕКЦИЯ
№ 221000010</t>
  </si>
  <si>
    <t>ИЗБИРАТЕЛНА СЕКЦИЯ
№ 221000011</t>
  </si>
  <si>
    <t>ИЗБИРАТЕЛНА СЕКЦИЯ
№ 221000012</t>
  </si>
  <si>
    <t>ИЗБИРАТЕЛНА СЕКЦИЯ
№ 221000013</t>
  </si>
  <si>
    <t>Общо</t>
  </si>
  <si>
    <t>Общ брой действителни гласове</t>
  </si>
  <si>
    <t>Действителни гласове в проценти</t>
  </si>
  <si>
    <t>ИЗБОРИ ЗА ПРЕЗИДЕНТ И ВИЦЕПРЕЗИДЕНТ - 2 тур</t>
  </si>
  <si>
    <t>Избирателна активност</t>
  </si>
  <si>
    <t>11,00 часа</t>
  </si>
  <si>
    <t>%</t>
  </si>
  <si>
    <t>Общ брой гласували</t>
  </si>
  <si>
    <t>13,00 часа</t>
  </si>
  <si>
    <t>16,00 часа</t>
  </si>
  <si>
    <t>20,00 часа</t>
  </si>
  <si>
    <t>Не подкрепям никого</t>
  </si>
  <si>
    <t>РЕЗУЛТАТИ ОТ ПРОВЕДЕН ВТОРИ ИЗБОР ЗА ПРЕЗИДЕНТ И ВИЦЕПРЕЗИДЕНТ НА РЕПУБЛИКАТА НА 21 НОЕМВРИ В ОБЩИНА ДОСПАТ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</si>
</sst>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7"/>
      <color theme="1"/>
      <name val="Verdana"/>
      <family val="2"/>
      <charset val="204"/>
    </font>
    <font>
      <sz val="7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0" xfId="0" applyBorder="1"/>
    <xf numFmtId="0" fontId="3" fillId="0" borderId="11" xfId="0" applyFont="1" applyBorder="1" applyAlignment="1">
      <alignment horizontal="right"/>
    </xf>
    <xf numFmtId="0" fontId="3" fillId="0" borderId="11" xfId="0" applyFont="1" applyBorder="1"/>
    <xf numFmtId="2" fontId="3" fillId="0" borderId="12" xfId="0" applyNumberFormat="1" applyFont="1" applyBorder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6" fillId="0" borderId="4" xfId="0" applyFont="1" applyBorder="1" applyAlignment="1">
      <alignment horizontal="center" wrapText="1"/>
    </xf>
    <xf numFmtId="0" fontId="0" fillId="0" borderId="16" xfId="0" applyBorder="1"/>
    <xf numFmtId="0" fontId="0" fillId="0" borderId="9" xfId="0" applyBorder="1"/>
    <xf numFmtId="0" fontId="5" fillId="0" borderId="7" xfId="0" applyFont="1" applyBorder="1" applyAlignment="1">
      <alignment horizontal="right"/>
    </xf>
    <xf numFmtId="2" fontId="0" fillId="0" borderId="9" xfId="0" applyNumberFormat="1" applyBorder="1"/>
    <xf numFmtId="0" fontId="5" fillId="0" borderId="10" xfId="0" applyFont="1" applyBorder="1"/>
    <xf numFmtId="0" fontId="5" fillId="0" borderId="11" xfId="0" applyFont="1" applyBorder="1"/>
    <xf numFmtId="2" fontId="0" fillId="0" borderId="12" xfId="0" applyNumberFormat="1" applyBorder="1"/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>
      <selection activeCell="R12" sqref="R12"/>
    </sheetView>
  </sheetViews>
  <sheetFormatPr defaultRowHeight="14.4" x14ac:dyDescent="0.3"/>
  <cols>
    <col min="1" max="1" width="6" customWidth="1"/>
    <col min="2" max="2" width="29.6640625" customWidth="1"/>
    <col min="3" max="3" width="8.88671875" customWidth="1"/>
    <col min="17" max="17" width="10.109375" bestFit="1" customWidth="1"/>
  </cols>
  <sheetData>
    <row r="1" spans="1:17" ht="15" thickBot="1" x14ac:dyDescent="0.3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36" customHeight="1" x14ac:dyDescent="0.3">
      <c r="A2" s="26" t="s">
        <v>22</v>
      </c>
      <c r="B2" s="27"/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29" t="s">
        <v>20</v>
      </c>
      <c r="Q2" s="31" t="s">
        <v>21</v>
      </c>
    </row>
    <row r="3" spans="1:17" x14ac:dyDescent="0.3">
      <c r="A3" s="4" t="s">
        <v>0</v>
      </c>
      <c r="B3" s="1" t="s">
        <v>1</v>
      </c>
      <c r="C3" s="1">
        <v>596</v>
      </c>
      <c r="D3" s="1">
        <v>819</v>
      </c>
      <c r="E3" s="1">
        <v>561</v>
      </c>
      <c r="F3" s="1">
        <v>662</v>
      </c>
      <c r="G3" s="1">
        <v>742</v>
      </c>
      <c r="H3" s="1">
        <v>708</v>
      </c>
      <c r="I3" s="1">
        <v>478</v>
      </c>
      <c r="J3" s="1">
        <v>740</v>
      </c>
      <c r="K3" s="1">
        <v>259</v>
      </c>
      <c r="L3" s="1">
        <v>614</v>
      </c>
      <c r="M3" s="1">
        <v>581</v>
      </c>
      <c r="N3" s="1">
        <v>759</v>
      </c>
      <c r="O3" s="1">
        <v>27</v>
      </c>
      <c r="P3" s="30"/>
      <c r="Q3" s="32"/>
    </row>
    <row r="4" spans="1:17" ht="18" x14ac:dyDescent="0.3">
      <c r="A4" s="24">
        <v>6</v>
      </c>
      <c r="B4" s="2" t="s">
        <v>2</v>
      </c>
      <c r="C4" s="25">
        <v>146</v>
      </c>
      <c r="D4" s="25">
        <v>247</v>
      </c>
      <c r="E4" s="25">
        <v>173</v>
      </c>
      <c r="F4" s="25">
        <v>155</v>
      </c>
      <c r="G4" s="25">
        <v>138</v>
      </c>
      <c r="H4" s="25">
        <v>156</v>
      </c>
      <c r="I4" s="25">
        <v>153</v>
      </c>
      <c r="J4" s="25">
        <v>151</v>
      </c>
      <c r="K4" s="25">
        <v>97</v>
      </c>
      <c r="L4" s="25">
        <v>169</v>
      </c>
      <c r="M4" s="25">
        <v>113</v>
      </c>
      <c r="N4" s="25">
        <v>155</v>
      </c>
      <c r="O4" s="25">
        <v>7</v>
      </c>
      <c r="P4" s="28">
        <f>SUM(C4:O5)</f>
        <v>1860</v>
      </c>
      <c r="Q4" s="33">
        <f>P4/P9*100</f>
        <v>61.467283542630533</v>
      </c>
    </row>
    <row r="5" spans="1:17" x14ac:dyDescent="0.3">
      <c r="A5" s="24"/>
      <c r="B5" s="2" t="s">
        <v>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8"/>
      <c r="Q5" s="33"/>
    </row>
    <row r="6" spans="1:17" ht="18" x14ac:dyDescent="0.3">
      <c r="A6" s="24">
        <v>15</v>
      </c>
      <c r="B6" s="2" t="s">
        <v>4</v>
      </c>
      <c r="C6" s="25">
        <v>154</v>
      </c>
      <c r="D6" s="25">
        <v>142</v>
      </c>
      <c r="E6" s="25">
        <v>128</v>
      </c>
      <c r="F6" s="25">
        <v>98</v>
      </c>
      <c r="G6" s="25">
        <v>90</v>
      </c>
      <c r="H6" s="25">
        <v>91</v>
      </c>
      <c r="I6" s="25">
        <v>49</v>
      </c>
      <c r="J6" s="25">
        <v>126</v>
      </c>
      <c r="K6" s="25">
        <v>34</v>
      </c>
      <c r="L6" s="25">
        <v>50</v>
      </c>
      <c r="M6" s="25">
        <v>37</v>
      </c>
      <c r="N6" s="25">
        <v>121</v>
      </c>
      <c r="O6" s="25">
        <v>19</v>
      </c>
      <c r="P6" s="28">
        <f>SUM(C6:O7)</f>
        <v>1139</v>
      </c>
      <c r="Q6" s="33">
        <f>P6/P9*100</f>
        <v>37.640449438202246</v>
      </c>
    </row>
    <row r="7" spans="1:17" ht="18" x14ac:dyDescent="0.3">
      <c r="A7" s="24"/>
      <c r="B7" s="2" t="s">
        <v>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/>
      <c r="Q7" s="33"/>
    </row>
    <row r="8" spans="1:17" ht="15" thickBot="1" x14ac:dyDescent="0.35">
      <c r="A8" s="9"/>
      <c r="B8" s="6" t="s">
        <v>30</v>
      </c>
      <c r="C8" s="10">
        <v>1</v>
      </c>
      <c r="D8" s="10">
        <v>2</v>
      </c>
      <c r="E8" s="10">
        <v>0</v>
      </c>
      <c r="F8" s="10">
        <v>8</v>
      </c>
      <c r="G8" s="10">
        <v>0</v>
      </c>
      <c r="H8" s="10">
        <v>0</v>
      </c>
      <c r="I8" s="10">
        <v>1</v>
      </c>
      <c r="J8" s="10">
        <v>2</v>
      </c>
      <c r="K8" s="10">
        <v>4</v>
      </c>
      <c r="L8" s="10">
        <v>2</v>
      </c>
      <c r="M8" s="10">
        <v>0</v>
      </c>
      <c r="N8" s="10">
        <v>7</v>
      </c>
      <c r="O8" s="10">
        <v>0</v>
      </c>
      <c r="P8" s="11">
        <f>SUM(C8:O8)</f>
        <v>27</v>
      </c>
      <c r="Q8" s="12">
        <f>P8/P9*100</f>
        <v>0.89226701916721751</v>
      </c>
    </row>
    <row r="9" spans="1:17" ht="15" thickBot="1" x14ac:dyDescent="0.35">
      <c r="A9" s="5"/>
      <c r="B9" s="6" t="s">
        <v>19</v>
      </c>
      <c r="C9" s="7">
        <f>SUM(C4:C8)</f>
        <v>301</v>
      </c>
      <c r="D9" s="7">
        <f t="shared" ref="D9:O9" si="0">SUM(D4:D8)</f>
        <v>391</v>
      </c>
      <c r="E9" s="7">
        <f t="shared" si="0"/>
        <v>301</v>
      </c>
      <c r="F9" s="7">
        <f t="shared" si="0"/>
        <v>261</v>
      </c>
      <c r="G9" s="7">
        <f t="shared" si="0"/>
        <v>228</v>
      </c>
      <c r="H9" s="7">
        <f t="shared" si="0"/>
        <v>247</v>
      </c>
      <c r="I9" s="7">
        <f t="shared" si="0"/>
        <v>203</v>
      </c>
      <c r="J9" s="7">
        <f t="shared" si="0"/>
        <v>279</v>
      </c>
      <c r="K9" s="7">
        <f t="shared" si="0"/>
        <v>135</v>
      </c>
      <c r="L9" s="7">
        <f t="shared" si="0"/>
        <v>221</v>
      </c>
      <c r="M9" s="7">
        <f t="shared" si="0"/>
        <v>150</v>
      </c>
      <c r="N9" s="7">
        <f t="shared" si="0"/>
        <v>283</v>
      </c>
      <c r="O9" s="7">
        <f t="shared" si="0"/>
        <v>26</v>
      </c>
      <c r="P9" s="7">
        <f>SUM(C9:O9)</f>
        <v>3026</v>
      </c>
      <c r="Q9" s="8">
        <f>SUM(Q4:Q8)</f>
        <v>100</v>
      </c>
    </row>
    <row r="13" spans="1:17" ht="15" thickBot="1" x14ac:dyDescent="0.35"/>
    <row r="14" spans="1:17" ht="55.2" x14ac:dyDescent="0.3">
      <c r="B14" s="22" t="s">
        <v>23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3" t="s">
        <v>12</v>
      </c>
      <c r="J14" s="3" t="s">
        <v>13</v>
      </c>
      <c r="K14" s="3" t="s">
        <v>14</v>
      </c>
      <c r="L14" s="3" t="s">
        <v>15</v>
      </c>
      <c r="M14" s="3" t="s">
        <v>16</v>
      </c>
      <c r="N14" s="3" t="s">
        <v>17</v>
      </c>
      <c r="O14" s="3" t="s">
        <v>18</v>
      </c>
      <c r="P14" s="14" t="s">
        <v>26</v>
      </c>
      <c r="Q14" s="15" t="s">
        <v>25</v>
      </c>
    </row>
    <row r="15" spans="1:17" x14ac:dyDescent="0.3">
      <c r="B15" s="23"/>
      <c r="C15" s="1">
        <v>596</v>
      </c>
      <c r="D15" s="1">
        <v>819</v>
      </c>
      <c r="E15" s="1">
        <v>561</v>
      </c>
      <c r="F15" s="1">
        <v>662</v>
      </c>
      <c r="G15" s="1">
        <v>742</v>
      </c>
      <c r="H15" s="1">
        <v>708</v>
      </c>
      <c r="I15" s="1">
        <v>478</v>
      </c>
      <c r="J15" s="1">
        <v>740</v>
      </c>
      <c r="K15" s="1">
        <v>259</v>
      </c>
      <c r="L15" s="1">
        <v>614</v>
      </c>
      <c r="M15" s="1">
        <v>581</v>
      </c>
      <c r="N15" s="1">
        <v>759</v>
      </c>
      <c r="O15" s="1">
        <v>27</v>
      </c>
      <c r="P15" s="1">
        <f>SUM(C15:O15)</f>
        <v>7546</v>
      </c>
      <c r="Q15" s="16"/>
    </row>
    <row r="16" spans="1:17" x14ac:dyDescent="0.3">
      <c r="B16" s="17" t="s">
        <v>24</v>
      </c>
      <c r="C16" s="13">
        <v>65</v>
      </c>
      <c r="D16" s="13">
        <v>123</v>
      </c>
      <c r="E16" s="13">
        <v>80</v>
      </c>
      <c r="F16" s="13">
        <v>50</v>
      </c>
      <c r="G16" s="13">
        <v>45</v>
      </c>
      <c r="H16" s="13">
        <v>69</v>
      </c>
      <c r="I16" s="13">
        <v>77</v>
      </c>
      <c r="J16" s="13">
        <v>115</v>
      </c>
      <c r="K16" s="13">
        <v>80</v>
      </c>
      <c r="L16" s="13">
        <v>55</v>
      </c>
      <c r="M16" s="13">
        <v>40</v>
      </c>
      <c r="N16" s="13">
        <v>80</v>
      </c>
      <c r="O16" s="13">
        <v>8</v>
      </c>
      <c r="P16" s="13">
        <f>SUM(C16:O16)</f>
        <v>887</v>
      </c>
      <c r="Q16" s="18">
        <f>P16/P15*100</f>
        <v>11.754571958653591</v>
      </c>
    </row>
    <row r="17" spans="2:17" x14ac:dyDescent="0.3">
      <c r="B17" s="17" t="s">
        <v>27</v>
      </c>
      <c r="C17" s="13">
        <v>144</v>
      </c>
      <c r="D17" s="13">
        <v>224</v>
      </c>
      <c r="E17" s="13">
        <v>150</v>
      </c>
      <c r="F17" s="13">
        <v>105</v>
      </c>
      <c r="G17" s="13">
        <v>100</v>
      </c>
      <c r="H17" s="13">
        <v>126</v>
      </c>
      <c r="I17" s="13">
        <v>118</v>
      </c>
      <c r="J17" s="13">
        <v>185</v>
      </c>
      <c r="K17" s="13">
        <v>107</v>
      </c>
      <c r="L17" s="13">
        <v>121</v>
      </c>
      <c r="M17" s="13">
        <v>80</v>
      </c>
      <c r="N17" s="13">
        <v>150</v>
      </c>
      <c r="O17" s="13">
        <v>26</v>
      </c>
      <c r="P17" s="13">
        <f t="shared" ref="P17:P19" si="1">SUM(C17:O17)</f>
        <v>1636</v>
      </c>
      <c r="Q17" s="18">
        <f>P17/P15*100</f>
        <v>21.680360455870659</v>
      </c>
    </row>
    <row r="18" spans="2:17" x14ac:dyDescent="0.3">
      <c r="B18" s="17" t="s">
        <v>28</v>
      </c>
      <c r="C18" s="13">
        <v>241</v>
      </c>
      <c r="D18" s="13">
        <v>300</v>
      </c>
      <c r="E18" s="13">
        <v>230</v>
      </c>
      <c r="F18" s="13">
        <v>150</v>
      </c>
      <c r="G18" s="13">
        <v>170</v>
      </c>
      <c r="H18" s="13">
        <v>172</v>
      </c>
      <c r="I18" s="13">
        <v>150</v>
      </c>
      <c r="J18" s="13">
        <v>234</v>
      </c>
      <c r="K18" s="13">
        <v>121</v>
      </c>
      <c r="L18" s="13">
        <v>183</v>
      </c>
      <c r="M18" s="13">
        <v>125</v>
      </c>
      <c r="N18" s="13">
        <v>210</v>
      </c>
      <c r="O18" s="13">
        <v>26</v>
      </c>
      <c r="P18" s="13">
        <f t="shared" si="1"/>
        <v>2312</v>
      </c>
      <c r="Q18" s="18">
        <f>P18/P15*100</f>
        <v>30.638749006095946</v>
      </c>
    </row>
    <row r="19" spans="2:17" x14ac:dyDescent="0.3">
      <c r="B19" s="17" t="s">
        <v>29</v>
      </c>
      <c r="C19" s="13">
        <f>C9</f>
        <v>301</v>
      </c>
      <c r="D19" s="13">
        <f t="shared" ref="D19:O19" si="2">D9</f>
        <v>391</v>
      </c>
      <c r="E19" s="13">
        <f t="shared" si="2"/>
        <v>301</v>
      </c>
      <c r="F19" s="13">
        <f t="shared" si="2"/>
        <v>261</v>
      </c>
      <c r="G19" s="13">
        <f t="shared" si="2"/>
        <v>228</v>
      </c>
      <c r="H19" s="13">
        <f t="shared" si="2"/>
        <v>247</v>
      </c>
      <c r="I19" s="13">
        <f t="shared" si="2"/>
        <v>203</v>
      </c>
      <c r="J19" s="13">
        <f t="shared" si="2"/>
        <v>279</v>
      </c>
      <c r="K19" s="13">
        <f t="shared" si="2"/>
        <v>135</v>
      </c>
      <c r="L19" s="13">
        <f t="shared" si="2"/>
        <v>221</v>
      </c>
      <c r="M19" s="13">
        <f t="shared" si="2"/>
        <v>150</v>
      </c>
      <c r="N19" s="13">
        <f t="shared" si="2"/>
        <v>283</v>
      </c>
      <c r="O19" s="13">
        <f t="shared" si="2"/>
        <v>26</v>
      </c>
      <c r="P19" s="13">
        <f t="shared" si="1"/>
        <v>3026</v>
      </c>
      <c r="Q19" s="18">
        <f>P19/P15*100</f>
        <v>40.100715610919693</v>
      </c>
    </row>
    <row r="20" spans="2:17" ht="15" thickBot="1" x14ac:dyDescent="0.35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</sheetData>
  <mergeCells count="37">
    <mergeCell ref="A1:Q1"/>
    <mergeCell ref="P6:P7"/>
    <mergeCell ref="P4:P5"/>
    <mergeCell ref="N4:N5"/>
    <mergeCell ref="P2:P3"/>
    <mergeCell ref="Q2:Q3"/>
    <mergeCell ref="Q6:Q7"/>
    <mergeCell ref="Q4:Q5"/>
    <mergeCell ref="N6:N7"/>
    <mergeCell ref="M6:M7"/>
    <mergeCell ref="O6:O7"/>
    <mergeCell ref="O4:O5"/>
    <mergeCell ref="A2:B2"/>
    <mergeCell ref="K4:K5"/>
    <mergeCell ref="J6:J7"/>
    <mergeCell ref="K6:K7"/>
    <mergeCell ref="M4:M5"/>
    <mergeCell ref="L6:L7"/>
    <mergeCell ref="L4:L5"/>
    <mergeCell ref="H4:H5"/>
    <mergeCell ref="I4:I5"/>
    <mergeCell ref="H6:H7"/>
    <mergeCell ref="J4:J5"/>
    <mergeCell ref="I6:I7"/>
    <mergeCell ref="G4:G5"/>
    <mergeCell ref="E6:E7"/>
    <mergeCell ref="F6:F7"/>
    <mergeCell ref="D4:D5"/>
    <mergeCell ref="E4:E5"/>
    <mergeCell ref="F4:F5"/>
    <mergeCell ref="D6:D7"/>
    <mergeCell ref="G6:G7"/>
    <mergeCell ref="B14:B15"/>
    <mergeCell ref="A6:A7"/>
    <mergeCell ref="C6:C7"/>
    <mergeCell ref="A4:A5"/>
    <mergeCell ref="C4:C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2021-11-22T14:37:31Z</dcterms:modified>
</cp:coreProperties>
</file>